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e975f8e79e66739/Desktop/"/>
    </mc:Choice>
  </mc:AlternateContent>
  <xr:revisionPtr revIDLastSave="0" documentId="8_{EFA0B633-A24A-4064-89E6-86A38FE91AE4}" xr6:coauthVersionLast="47" xr6:coauthVersionMax="47" xr10:uidLastSave="{00000000-0000-0000-0000-000000000000}"/>
  <bookViews>
    <workbookView xWindow="-98" yWindow="-98" windowWidth="20715" windowHeight="13155" xr2:uid="{00000000-000D-0000-FFFF-FFFF00000000}"/>
  </bookViews>
  <sheets>
    <sheet name="E-Profil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3" i="2" l="1"/>
  <c r="J20" i="2"/>
  <c r="J26" i="2" l="1"/>
  <c r="K25" i="2" s="1"/>
  <c r="K22" i="2"/>
  <c r="K19" i="2"/>
  <c r="J17" i="2"/>
  <c r="K16" i="2" s="1"/>
  <c r="J14" i="2"/>
  <c r="K14" i="2" s="1"/>
  <c r="K12" i="2"/>
  <c r="J10" i="2"/>
  <c r="K9" i="2" s="1"/>
  <c r="K28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Bossart Michael</author>
  </authors>
  <commentList>
    <comment ref="J9" authorId="0" shapeId="0" xr:uid="{00000000-0006-0000-0000-000001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Bitte LAP-Note eingeben; ganze oder halbe Noten</t>
        </r>
      </text>
    </comment>
    <comment ref="D10" authorId="0" shapeId="0" xr:uid="{00000000-0006-0000-0000-000002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1. Sem.</t>
        </r>
      </text>
    </comment>
    <comment ref="E10" authorId="0" shapeId="0" xr:uid="{00000000-0006-0000-0000-000003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2. Sem.
</t>
        </r>
      </text>
    </comment>
    <comment ref="F10" authorId="0" shapeId="0" xr:uid="{00000000-0006-0000-0000-000004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3. Sem.</t>
        </r>
      </text>
    </comment>
    <comment ref="G10" authorId="0" shapeId="0" xr:uid="{00000000-0006-0000-0000-000005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4. Sem.</t>
        </r>
      </text>
    </comment>
    <comment ref="J10" authorId="0" shapeId="0" xr:uid="{00000000-0006-0000-0000-000006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Schnitt aus 4 Zeugnisnoten, gerundet auf ganze oder halbe Note</t>
        </r>
      </text>
    </comment>
    <comment ref="J12" authorId="0" shapeId="0" xr:uid="{00000000-0006-0000-0000-000007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Bitte LAP-Note eingeben; ganze oder halbe Noten</t>
        </r>
      </text>
    </comment>
    <comment ref="K12" authorId="0" shapeId="0" xr:uid="{00000000-0006-0000-0000-000008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zählt doppelt</t>
        </r>
      </text>
    </comment>
    <comment ref="D14" authorId="0" shapeId="0" xr:uid="{00000000-0006-0000-0000-000009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1. sem.</t>
        </r>
      </text>
    </comment>
    <comment ref="E14" authorId="0" shapeId="0" xr:uid="{00000000-0006-0000-0000-00000A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2. Sem.</t>
        </r>
      </text>
    </comment>
    <comment ref="F14" authorId="0" shapeId="0" xr:uid="{00000000-0006-0000-0000-00000B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3. Sem.</t>
        </r>
      </text>
    </comment>
    <comment ref="G14" authorId="0" shapeId="0" xr:uid="{00000000-0006-0000-0000-00000C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4. Sem.</t>
        </r>
      </text>
    </comment>
    <comment ref="H14" authorId="0" shapeId="0" xr:uid="{00000000-0006-0000-0000-00000D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5. Sem.</t>
        </r>
      </text>
    </comment>
    <comment ref="I14" authorId="0" shapeId="0" xr:uid="{00000000-0006-0000-0000-00000E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6. Sem.</t>
        </r>
      </text>
    </comment>
    <comment ref="J14" authorId="0" shapeId="0" xr:uid="{00000000-0006-0000-0000-00000F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Schnitt aus 6 Zeugnisnoten, gerundet auf ganze oder halbe Note</t>
        </r>
      </text>
    </comment>
    <comment ref="C16" authorId="0" shapeId="0" xr:uid="{00000000-0006-0000-0000-000010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Gewichtung Prüfung:
schriftlich 60%
mündlich 40%</t>
        </r>
      </text>
    </comment>
    <comment ref="J16" authorId="0" shapeId="0" xr:uid="{00000000-0006-0000-0000-000011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Bitte LAP-Note eingeben; ganze oder halbe Noten</t>
        </r>
      </text>
    </comment>
    <comment ref="D17" authorId="0" shapeId="0" xr:uid="{00000000-0006-0000-0000-000012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1. sem.</t>
        </r>
      </text>
    </comment>
    <comment ref="E17" authorId="0" shapeId="0" xr:uid="{00000000-0006-0000-0000-000013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2. Sem.</t>
        </r>
      </text>
    </comment>
    <comment ref="F17" authorId="0" shapeId="0" xr:uid="{00000000-0006-0000-0000-000014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3. Sem.</t>
        </r>
      </text>
    </comment>
    <comment ref="G17" authorId="0" shapeId="0" xr:uid="{00000000-0006-0000-0000-000015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4. Sem.</t>
        </r>
      </text>
    </comment>
    <comment ref="H17" authorId="0" shapeId="0" xr:uid="{00000000-0006-0000-0000-000016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5. Sem.</t>
        </r>
      </text>
    </comment>
    <comment ref="I17" authorId="0" shapeId="0" xr:uid="{00000000-0006-0000-0000-000017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6. Sem.</t>
        </r>
      </text>
    </comment>
    <comment ref="J17" authorId="0" shapeId="0" xr:uid="{00000000-0006-0000-0000-000018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Schnitt aus 6
Zeugnisnoten, gerundet auf ganze oder halbe Note</t>
        </r>
      </text>
    </comment>
    <comment ref="C19" authorId="0" shapeId="0" xr:uid="{00000000-0006-0000-0000-000019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Gewichtung Prüfung:
schriftlich 70%
mündlich 30%</t>
        </r>
      </text>
    </comment>
    <comment ref="J19" authorId="0" shapeId="0" xr:uid="{00000000-0006-0000-0000-00001A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Bitte LAP-Note eingeben; ganze oder halbe Noten</t>
        </r>
      </text>
    </comment>
    <comment ref="D20" authorId="0" shapeId="0" xr:uid="{00000000-0006-0000-0000-00001B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1. sem.</t>
        </r>
      </text>
    </comment>
    <comment ref="E20" authorId="0" shapeId="0" xr:uid="{00000000-0006-0000-0000-00001C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2. Sem.</t>
        </r>
      </text>
    </comment>
    <comment ref="F20" authorId="0" shapeId="0" xr:uid="{00000000-0006-0000-0000-00001D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3. Sem.</t>
        </r>
      </text>
    </comment>
    <comment ref="G20" authorId="0" shapeId="0" xr:uid="{00000000-0006-0000-0000-00001E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4. Sem.</t>
        </r>
      </text>
    </comment>
    <comment ref="H20" authorId="1" shapeId="0" xr:uid="{00000000-0006-0000-0000-00001F000000}">
      <text>
        <r>
          <rPr>
            <b/>
            <sz val="9"/>
            <color indexed="81"/>
            <rFont val="Segoe UI"/>
            <family val="2"/>
          </rPr>
          <t>Bossart Michael:</t>
        </r>
        <r>
          <rPr>
            <sz val="9"/>
            <color indexed="81"/>
            <rFont val="Segoe UI"/>
            <family val="2"/>
          </rPr>
          <t xml:space="preserve">
5. Sem.</t>
        </r>
      </text>
    </comment>
    <comment ref="I20" authorId="1" shapeId="0" xr:uid="{00000000-0006-0000-0000-000020000000}">
      <text>
        <r>
          <rPr>
            <b/>
            <sz val="9"/>
            <color indexed="81"/>
            <rFont val="Segoe UI"/>
            <family val="2"/>
          </rPr>
          <t>Bossart Michael:</t>
        </r>
        <r>
          <rPr>
            <sz val="9"/>
            <color indexed="81"/>
            <rFont val="Segoe UI"/>
            <family val="2"/>
          </rPr>
          <t xml:space="preserve">
6. Sem.
</t>
        </r>
      </text>
    </comment>
    <comment ref="J20" authorId="0" shapeId="0" xr:uid="{00000000-0006-0000-0000-000021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Schnitt aus 4 Zeugnisnoten, gerundet auf ganze oder halbe Note</t>
        </r>
      </text>
    </comment>
    <comment ref="C22" authorId="0" shapeId="0" xr:uid="{00000000-0006-0000-0000-000022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Gewichtung Prüfung:
schriftlich 70%
mündlich 30%</t>
        </r>
      </text>
    </comment>
    <comment ref="J22" authorId="0" shapeId="0" xr:uid="{00000000-0006-0000-0000-000023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Bitte LAP-Note eingeben; ganze oder halbe Noten</t>
        </r>
      </text>
    </comment>
    <comment ref="D23" authorId="0" shapeId="0" xr:uid="{00000000-0006-0000-0000-000024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1. sem.</t>
        </r>
      </text>
    </comment>
    <comment ref="E23" authorId="0" shapeId="0" xr:uid="{00000000-0006-0000-0000-000025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2. Sem.</t>
        </r>
      </text>
    </comment>
    <comment ref="F23" authorId="0" shapeId="0" xr:uid="{00000000-0006-0000-0000-000026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3. Sem.</t>
        </r>
      </text>
    </comment>
    <comment ref="G23" authorId="0" shapeId="0" xr:uid="{00000000-0006-0000-0000-000027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4. Sem.</t>
        </r>
      </text>
    </comment>
    <comment ref="J23" authorId="0" shapeId="0" xr:uid="{00000000-0006-0000-0000-000028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Schnitt aus 6
Zeugnisnoten, gerundet auf ganze oder halbe Note</t>
        </r>
      </text>
    </comment>
    <comment ref="I25" authorId="0" shapeId="0" xr:uid="{00000000-0006-0000-0000-000029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Note V&amp;V3
</t>
        </r>
      </text>
    </comment>
    <comment ref="J25" authorId="0" shapeId="0" xr:uid="{00000000-0006-0000-0000-00002A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Bitte Note eingeben; ganze oder halbe Noten</t>
        </r>
      </text>
    </comment>
    <comment ref="F26" authorId="0" shapeId="0" xr:uid="{00000000-0006-0000-0000-00002B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Note V&amp;V1</t>
        </r>
      </text>
    </comment>
    <comment ref="G26" authorId="0" shapeId="0" xr:uid="{00000000-0006-0000-0000-00002C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Note V&amp;V2</t>
        </r>
      </text>
    </comment>
    <comment ref="H26" authorId="0" shapeId="0" xr:uid="{00000000-0006-0000-0000-00002D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Note V&amp;V3
</t>
        </r>
      </text>
    </comment>
    <comment ref="J26" authorId="0" shapeId="0" xr:uid="{00000000-0006-0000-0000-00002E000000}">
      <text>
        <r>
          <rPr>
            <b/>
            <sz val="9"/>
            <color indexed="8"/>
            <rFont val="Tahoma"/>
            <family val="2"/>
          </rPr>
          <t>user:</t>
        </r>
        <r>
          <rPr>
            <sz val="9"/>
            <color indexed="8"/>
            <rFont val="Tahoma"/>
            <family val="2"/>
          </rPr>
          <t xml:space="preserve">
Schnitt aus 3
Zeugnisnoten, gerundet auf ganze oder halbe Note</t>
        </r>
      </text>
    </comment>
  </commentList>
</comments>
</file>

<file path=xl/sharedStrings.xml><?xml version="1.0" encoding="utf-8"?>
<sst xmlns="http://schemas.openxmlformats.org/spreadsheetml/2006/main" count="44" uniqueCount="33">
  <si>
    <t>Fächer</t>
  </si>
  <si>
    <t>Erfahrungsnoten</t>
  </si>
  <si>
    <t>Qualifika-tionsver-fahren</t>
  </si>
  <si>
    <t>Noten-ausweis</t>
  </si>
  <si>
    <t>1. Semester</t>
  </si>
  <si>
    <t>2. Semester</t>
  </si>
  <si>
    <t>3. Semester</t>
  </si>
  <si>
    <t>4. Semester</t>
  </si>
  <si>
    <t>5. Semester</t>
  </si>
  <si>
    <t>6. Semester</t>
  </si>
  <si>
    <t>Prüfungsnoten</t>
  </si>
  <si>
    <t>Fachnote</t>
  </si>
  <si>
    <t>Deutsch</t>
  </si>
  <si>
    <t>Englisch</t>
  </si>
  <si>
    <t>Wirtschaft &amp; Gesellschaft 1</t>
  </si>
  <si>
    <t>Wirtschaft &amp; Gesellschaft 2</t>
  </si>
  <si>
    <t>Note SA</t>
  </si>
  <si>
    <t>Projektarbeiten</t>
  </si>
  <si>
    <t>Gesamtschnitt</t>
  </si>
  <si>
    <t>Nummer</t>
  </si>
  <si>
    <t>Kommentar</t>
  </si>
  <si>
    <t>6 Erfahrungsnoten</t>
  </si>
  <si>
    <t>Gewichtung</t>
  </si>
  <si>
    <t>3 V+V Noten</t>
  </si>
  <si>
    <t>4 Erfahrungsnoten</t>
  </si>
  <si>
    <t>Prüfungsnote schriftlich</t>
  </si>
  <si>
    <t>Berechnung Fachnoten für den Notenausweis EFZ</t>
  </si>
  <si>
    <t>E-Profil</t>
  </si>
  <si>
    <t>Information, Kommunikation, Administration</t>
  </si>
  <si>
    <t>1/8</t>
  </si>
  <si>
    <t>2/8</t>
  </si>
  <si>
    <t>Prüfungsnote</t>
  </si>
  <si>
    <t>Französisch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</si>
</sst>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1"/>
      <color theme="1"/>
      <name val="Calibri"/>
      <family val="2"/>
      <scheme val="minor"/>
    </font>
    <font>
      <b/>
      <sz val="16"/>
      <name val="Frutiger LT 45 Light"/>
      <family val="2"/>
    </font>
    <font>
      <b/>
      <sz val="10"/>
      <name val="Frutiger LT 45 Light"/>
      <family val="2"/>
    </font>
    <font>
      <sz val="10"/>
      <name val="Frutiger LT 45 Light"/>
      <family val="2"/>
    </font>
    <font>
      <b/>
      <sz val="14"/>
      <name val="Frutiger LT 45 Light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rgb="FFC4BD97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1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7" fillId="0" borderId="0" xfId="0" applyFont="1"/>
    <xf numFmtId="0" fontId="1" fillId="2" borderId="0" xfId="0" applyFont="1" applyFill="1" applyAlignment="1">
      <alignment vertical="top"/>
    </xf>
    <xf numFmtId="0" fontId="7" fillId="2" borderId="0" xfId="0" applyFont="1" applyFill="1" applyAlignment="1">
      <alignment vertical="top"/>
    </xf>
    <xf numFmtId="164" fontId="7" fillId="2" borderId="0" xfId="0" applyNumberFormat="1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8" fillId="0" borderId="0" xfId="0" applyFont="1" applyAlignment="1">
      <alignment horizontal="right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164" fontId="2" fillId="2" borderId="3" xfId="0" applyNumberFormat="1" applyFont="1" applyFill="1" applyBorder="1" applyAlignment="1">
      <alignment horizontal="left" vertical="top" wrapText="1"/>
    </xf>
    <xf numFmtId="0" fontId="7" fillId="0" borderId="1" xfId="0" applyFont="1" applyBorder="1"/>
    <xf numFmtId="0" fontId="7" fillId="2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" vertical="center" textRotation="90"/>
    </xf>
    <xf numFmtId="164" fontId="7" fillId="2" borderId="3" xfId="0" applyNumberFormat="1" applyFont="1" applyFill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vertical="center" textRotation="90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 vertical="center" textRotation="90"/>
    </xf>
    <xf numFmtId="164" fontId="7" fillId="2" borderId="0" xfId="0" applyNumberFormat="1" applyFont="1" applyFill="1" applyAlignment="1">
      <alignment horizontal="center" vertical="center" textRotation="90"/>
    </xf>
    <xf numFmtId="0" fontId="7" fillId="3" borderId="6" xfId="0" applyFont="1" applyFill="1" applyBorder="1" applyAlignment="1">
      <alignment vertical="center" wrapText="1"/>
    </xf>
    <xf numFmtId="2" fontId="7" fillId="3" borderId="3" xfId="0" applyNumberFormat="1" applyFont="1" applyFill="1" applyBorder="1" applyAlignment="1" applyProtection="1">
      <alignment horizontal="right" vertical="center"/>
      <protection locked="0"/>
    </xf>
    <xf numFmtId="0" fontId="7" fillId="3" borderId="6" xfId="0" applyFont="1" applyFill="1" applyBorder="1" applyAlignment="1">
      <alignment vertical="center"/>
    </xf>
    <xf numFmtId="0" fontId="7" fillId="3" borderId="3" xfId="0" applyFont="1" applyFill="1" applyBorder="1" applyAlignment="1" applyProtection="1">
      <alignment horizontal="right" vertical="center"/>
      <protection locked="0"/>
    </xf>
    <xf numFmtId="2" fontId="7" fillId="3" borderId="3" xfId="0" applyNumberFormat="1" applyFont="1" applyFill="1" applyBorder="1" applyAlignment="1">
      <alignment horizontal="right" vertical="center"/>
    </xf>
    <xf numFmtId="2" fontId="7" fillId="2" borderId="0" xfId="0" applyNumberFormat="1" applyFont="1" applyFill="1" applyAlignment="1">
      <alignment horizontal="center" vertical="center" textRotation="90"/>
    </xf>
    <xf numFmtId="0" fontId="7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vertical="center" wrapText="1"/>
    </xf>
    <xf numFmtId="2" fontId="7" fillId="4" borderId="3" xfId="0" applyNumberFormat="1" applyFont="1" applyFill="1" applyBorder="1" applyAlignment="1" applyProtection="1">
      <alignment horizontal="right" vertical="center"/>
      <protection locked="0"/>
    </xf>
    <xf numFmtId="2" fontId="7" fillId="4" borderId="3" xfId="0" applyNumberFormat="1" applyFont="1" applyFill="1" applyBorder="1" applyAlignment="1">
      <alignment horizontal="right" vertical="center"/>
    </xf>
    <xf numFmtId="49" fontId="7" fillId="0" borderId="3" xfId="0" applyNumberFormat="1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vertical="center" wrapText="1"/>
    </xf>
    <xf numFmtId="0" fontId="7" fillId="5" borderId="6" xfId="0" applyFont="1" applyFill="1" applyBorder="1" applyAlignment="1">
      <alignment vertical="center"/>
    </xf>
    <xf numFmtId="0" fontId="7" fillId="5" borderId="3" xfId="0" applyFont="1" applyFill="1" applyBorder="1" applyAlignment="1" applyProtection="1">
      <alignment horizontal="right" vertical="center"/>
      <protection locked="0"/>
    </xf>
    <xf numFmtId="2" fontId="7" fillId="5" borderId="3" xfId="0" applyNumberFormat="1" applyFont="1" applyFill="1" applyBorder="1" applyAlignment="1">
      <alignment horizontal="right" vertical="center"/>
    </xf>
    <xf numFmtId="0" fontId="7" fillId="6" borderId="6" xfId="0" applyFont="1" applyFill="1" applyBorder="1" applyAlignment="1">
      <alignment vertical="center" wrapText="1"/>
    </xf>
    <xf numFmtId="2" fontId="7" fillId="6" borderId="3" xfId="0" applyNumberFormat="1" applyFont="1" applyFill="1" applyBorder="1" applyAlignment="1" applyProtection="1">
      <alignment horizontal="right" vertical="center"/>
      <protection locked="0"/>
    </xf>
    <xf numFmtId="0" fontId="7" fillId="6" borderId="6" xfId="0" applyFont="1" applyFill="1" applyBorder="1" applyAlignment="1">
      <alignment vertical="center"/>
    </xf>
    <xf numFmtId="0" fontId="7" fillId="6" borderId="3" xfId="0" applyFont="1" applyFill="1" applyBorder="1" applyAlignment="1" applyProtection="1">
      <alignment horizontal="right" vertical="center"/>
      <protection locked="0"/>
    </xf>
    <xf numFmtId="2" fontId="7" fillId="6" borderId="3" xfId="0" applyNumberFormat="1" applyFont="1" applyFill="1" applyBorder="1" applyAlignment="1">
      <alignment horizontal="right" vertical="center"/>
    </xf>
    <xf numFmtId="0" fontId="7" fillId="7" borderId="6" xfId="0" applyFont="1" applyFill="1" applyBorder="1" applyAlignment="1">
      <alignment vertical="center" wrapText="1"/>
    </xf>
    <xf numFmtId="2" fontId="7" fillId="7" borderId="3" xfId="0" applyNumberFormat="1" applyFont="1" applyFill="1" applyBorder="1" applyAlignment="1" applyProtection="1">
      <alignment horizontal="right" vertical="center"/>
      <protection locked="0"/>
    </xf>
    <xf numFmtId="0" fontId="7" fillId="7" borderId="6" xfId="0" applyFont="1" applyFill="1" applyBorder="1" applyAlignment="1">
      <alignment vertical="center"/>
    </xf>
    <xf numFmtId="0" fontId="7" fillId="7" borderId="3" xfId="0" applyFont="1" applyFill="1" applyBorder="1" applyAlignment="1" applyProtection="1">
      <alignment horizontal="right" vertical="center"/>
      <protection locked="0"/>
    </xf>
    <xf numFmtId="2" fontId="7" fillId="7" borderId="3" xfId="0" applyNumberFormat="1" applyFont="1" applyFill="1" applyBorder="1" applyAlignment="1">
      <alignment horizontal="right" vertical="center"/>
    </xf>
    <xf numFmtId="0" fontId="7" fillId="8" borderId="6" xfId="0" applyFont="1" applyFill="1" applyBorder="1" applyAlignment="1">
      <alignment vertical="center" wrapText="1"/>
    </xf>
    <xf numFmtId="2" fontId="7" fillId="8" borderId="3" xfId="0" applyNumberFormat="1" applyFont="1" applyFill="1" applyBorder="1" applyAlignment="1" applyProtection="1">
      <alignment horizontal="right" vertical="center"/>
      <protection locked="0"/>
    </xf>
    <xf numFmtId="0" fontId="7" fillId="8" borderId="6" xfId="0" applyFont="1" applyFill="1" applyBorder="1" applyAlignment="1">
      <alignment vertical="center"/>
    </xf>
    <xf numFmtId="0" fontId="7" fillId="8" borderId="3" xfId="0" applyFont="1" applyFill="1" applyBorder="1" applyAlignment="1" applyProtection="1">
      <alignment horizontal="right" vertical="center"/>
      <protection locked="0"/>
    </xf>
    <xf numFmtId="2" fontId="7" fillId="8" borderId="3" xfId="0" applyNumberFormat="1" applyFont="1" applyFill="1" applyBorder="1" applyAlignment="1">
      <alignment horizontal="right" vertical="center"/>
    </xf>
    <xf numFmtId="0" fontId="7" fillId="9" borderId="6" xfId="0" applyFont="1" applyFill="1" applyBorder="1" applyAlignment="1">
      <alignment vertical="center" wrapText="1"/>
    </xf>
    <xf numFmtId="2" fontId="7" fillId="9" borderId="3" xfId="0" applyNumberFormat="1" applyFont="1" applyFill="1" applyBorder="1" applyAlignment="1" applyProtection="1">
      <alignment horizontal="right" vertical="center"/>
      <protection locked="0"/>
    </xf>
    <xf numFmtId="0" fontId="7" fillId="9" borderId="6" xfId="0" applyFont="1" applyFill="1" applyBorder="1" applyAlignment="1">
      <alignment vertical="center"/>
    </xf>
    <xf numFmtId="0" fontId="7" fillId="9" borderId="3" xfId="0" applyFont="1" applyFill="1" applyBorder="1" applyAlignment="1" applyProtection="1">
      <alignment horizontal="right" vertical="center"/>
      <protection locked="0"/>
    </xf>
    <xf numFmtId="0" fontId="7" fillId="10" borderId="3" xfId="0" applyFont="1" applyFill="1" applyBorder="1" applyAlignment="1" applyProtection="1">
      <alignment horizontal="right" vertical="center"/>
      <protection locked="0"/>
    </xf>
    <xf numFmtId="2" fontId="7" fillId="9" borderId="3" xfId="0" applyNumberFormat="1" applyFont="1" applyFill="1" applyBorder="1" applyAlignment="1">
      <alignment horizontal="right" vertical="center"/>
    </xf>
    <xf numFmtId="0" fontId="8" fillId="11" borderId="6" xfId="0" applyFont="1" applyFill="1" applyBorder="1" applyAlignment="1">
      <alignment horizontal="left" vertical="center"/>
    </xf>
    <xf numFmtId="0" fontId="7" fillId="11" borderId="7" xfId="0" applyFont="1" applyFill="1" applyBorder="1" applyAlignment="1">
      <alignment horizontal="left" vertical="center"/>
    </xf>
    <xf numFmtId="0" fontId="7" fillId="11" borderId="7" xfId="0" applyFont="1" applyFill="1" applyBorder="1" applyAlignment="1">
      <alignment horizontal="right" vertical="center"/>
    </xf>
    <xf numFmtId="2" fontId="7" fillId="11" borderId="8" xfId="0" applyNumberFormat="1" applyFont="1" applyFill="1" applyBorder="1" applyAlignment="1">
      <alignment horizontal="right" vertical="center"/>
    </xf>
    <xf numFmtId="2" fontId="8" fillId="11" borderId="3" xfId="0" applyNumberFormat="1" applyFont="1" applyFill="1" applyBorder="1"/>
    <xf numFmtId="2" fontId="7" fillId="0" borderId="0" xfId="0" applyNumberFormat="1" applyFont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64" fontId="3" fillId="2" borderId="0" xfId="0" applyNumberFormat="1" applyFont="1" applyFill="1" applyAlignment="1">
      <alignment horizontal="right" vertical="center"/>
    </xf>
    <xf numFmtId="0" fontId="7" fillId="10" borderId="3" xfId="0" applyFont="1" applyFill="1" applyBorder="1" applyAlignment="1">
      <alignment horizontal="center" vertical="center"/>
    </xf>
    <xf numFmtId="0" fontId="9" fillId="12" borderId="3" xfId="0" applyFont="1" applyFill="1" applyBorder="1" applyAlignment="1" applyProtection="1">
      <alignment horizontal="right" vertical="center"/>
      <protection locked="0"/>
    </xf>
    <xf numFmtId="49" fontId="7" fillId="0" borderId="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top"/>
    </xf>
    <xf numFmtId="0" fontId="7" fillId="2" borderId="3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/>
    </xf>
    <xf numFmtId="2" fontId="7" fillId="3" borderId="3" xfId="0" applyNumberFormat="1" applyFont="1" applyFill="1" applyBorder="1" applyAlignment="1">
      <alignment horizontal="right" vertical="center"/>
    </xf>
    <xf numFmtId="2" fontId="7" fillId="8" borderId="3" xfId="0" applyNumberFormat="1" applyFont="1" applyFill="1" applyBorder="1" applyAlignment="1">
      <alignment horizontal="right" vertical="center"/>
    </xf>
    <xf numFmtId="2" fontId="7" fillId="7" borderId="3" xfId="0" applyNumberFormat="1" applyFont="1" applyFill="1" applyBorder="1" applyAlignment="1">
      <alignment horizontal="right"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vertical="center" wrapText="1"/>
    </xf>
    <xf numFmtId="0" fontId="7" fillId="7" borderId="3" xfId="0" applyFont="1" applyFill="1" applyBorder="1" applyAlignment="1">
      <alignment vertical="center"/>
    </xf>
    <xf numFmtId="0" fontId="7" fillId="8" borderId="1" xfId="0" applyFont="1" applyFill="1" applyBorder="1" applyAlignment="1">
      <alignment horizontal="center" vertical="center" wrapText="1"/>
    </xf>
    <xf numFmtId="0" fontId="7" fillId="8" borderId="4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vertical="center" wrapText="1"/>
    </xf>
    <xf numFmtId="0" fontId="7" fillId="6" borderId="3" xfId="0" applyFont="1" applyFill="1" applyBorder="1" applyAlignment="1">
      <alignment vertical="center"/>
    </xf>
    <xf numFmtId="2" fontId="7" fillId="6" borderId="3" xfId="0" applyNumberFormat="1" applyFont="1" applyFill="1" applyBorder="1" applyAlignment="1">
      <alignment horizontal="right" vertical="center"/>
    </xf>
    <xf numFmtId="0" fontId="7" fillId="9" borderId="1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vertical="center" wrapText="1"/>
    </xf>
    <xf numFmtId="0" fontId="7" fillId="9" borderId="3" xfId="0" applyFont="1" applyFill="1" applyBorder="1" applyAlignment="1">
      <alignment vertical="center"/>
    </xf>
    <xf numFmtId="2" fontId="7" fillId="9" borderId="3" xfId="0" applyNumberFormat="1" applyFont="1" applyFill="1" applyBorder="1" applyAlignment="1">
      <alignment horizontal="right" vertical="center"/>
    </xf>
    <xf numFmtId="0" fontId="7" fillId="8" borderId="3" xfId="0" applyFont="1" applyFill="1" applyBorder="1" applyAlignment="1">
      <alignment vertical="center" wrapText="1"/>
    </xf>
    <xf numFmtId="0" fontId="7" fillId="8" borderId="3" xfId="0" applyFont="1" applyFill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200025</xdr:colOff>
      <xdr:row>0</xdr:row>
      <xdr:rowOff>742950</xdr:rowOff>
    </xdr:to>
    <xdr:pic>
      <xdr:nvPicPr>
        <xdr:cNvPr id="3270" name="Grafik 44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0575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190500</xdr:colOff>
      <xdr:row>7</xdr:row>
      <xdr:rowOff>161925</xdr:rowOff>
    </xdr:from>
    <xdr:to>
      <xdr:col>19</xdr:col>
      <xdr:colOff>238125</xdr:colOff>
      <xdr:row>22</xdr:row>
      <xdr:rowOff>295275</xdr:rowOff>
    </xdr:to>
    <xdr:pic>
      <xdr:nvPicPr>
        <xdr:cNvPr id="3271" name="Grafik 1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45" t="19586" r="20779" b="11655"/>
        <a:stretch>
          <a:fillRect/>
        </a:stretch>
      </xdr:blipFill>
      <xdr:spPr bwMode="auto">
        <a:xfrm>
          <a:off x="8477250" y="3352800"/>
          <a:ext cx="5105400" cy="4105275"/>
        </a:xfrm>
        <a:prstGeom prst="rect">
          <a:avLst/>
        </a:prstGeom>
        <a:noFill/>
        <a:ln w="9525">
          <a:solidFill>
            <a:srgbClr val="4F81BD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5</xdr:col>
      <xdr:colOff>209550</xdr:colOff>
      <xdr:row>45</xdr:row>
      <xdr:rowOff>19050</xdr:rowOff>
    </xdr:to>
    <xdr:pic>
      <xdr:nvPicPr>
        <xdr:cNvPr id="3272" name="Grafik 3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63100"/>
          <a:ext cx="5438775" cy="249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tabSelected="1" topLeftCell="A13" zoomScale="120" zoomScaleNormal="120" workbookViewId="0">
      <selection activeCell="C24" sqref="C24"/>
    </sheetView>
  </sheetViews>
  <sheetFormatPr baseColWidth="10" defaultColWidth="11.3984375" defaultRowHeight="14.25"/>
  <cols>
    <col min="1" max="1" width="11.3984375" style="1"/>
    <col min="2" max="2" width="31.3984375" style="1" customWidth="1"/>
    <col min="3" max="3" width="26.1328125" style="1" customWidth="1"/>
    <col min="4" max="9" width="4.73046875" style="1" customWidth="1"/>
    <col min="10" max="11" width="10.73046875" style="1" customWidth="1"/>
    <col min="12" max="12" width="5.59765625" style="1" customWidth="1"/>
    <col min="13" max="13" width="7.265625" style="1" customWidth="1"/>
    <col min="14" max="16384" width="11.3984375" style="1"/>
  </cols>
  <sheetData>
    <row r="1" spans="1:12" ht="60" customHeight="1"/>
    <row r="2" spans="1:12" ht="20.65">
      <c r="B2" s="2"/>
      <c r="C2" s="2"/>
      <c r="D2" s="3"/>
      <c r="E2" s="3"/>
      <c r="F2" s="3"/>
      <c r="G2" s="3"/>
      <c r="H2" s="3"/>
      <c r="I2" s="3"/>
      <c r="J2" s="3"/>
      <c r="K2" s="4"/>
    </row>
    <row r="3" spans="1:12" ht="20.65">
      <c r="B3" s="2"/>
      <c r="C3" s="2"/>
      <c r="D3" s="3"/>
      <c r="E3" s="3"/>
      <c r="F3" s="3"/>
      <c r="G3" s="3"/>
      <c r="H3" s="3"/>
      <c r="I3" s="3"/>
      <c r="J3" s="3"/>
      <c r="K3" s="4"/>
    </row>
    <row r="4" spans="1:12" ht="17.649999999999999">
      <c r="A4" s="5" t="s">
        <v>26</v>
      </c>
      <c r="C4" s="5"/>
      <c r="D4" s="3"/>
      <c r="E4" s="3"/>
      <c r="F4" s="3"/>
      <c r="G4" s="3"/>
      <c r="H4" s="3"/>
      <c r="I4" s="3"/>
      <c r="J4" s="3"/>
      <c r="K4" s="4"/>
      <c r="L4" s="6" t="s">
        <v>27</v>
      </c>
    </row>
    <row r="5" spans="1:12" ht="20.65">
      <c r="B5" s="2"/>
      <c r="C5" s="2"/>
      <c r="D5" s="3"/>
      <c r="E5" s="3"/>
      <c r="F5" s="3"/>
      <c r="G5" s="3"/>
      <c r="H5" s="3"/>
      <c r="I5" s="3"/>
      <c r="J5" s="3"/>
      <c r="K5" s="4"/>
    </row>
    <row r="6" spans="1:12" ht="39.4">
      <c r="A6" s="7" t="s">
        <v>19</v>
      </c>
      <c r="B6" s="7" t="s">
        <v>0</v>
      </c>
      <c r="C6" s="8" t="s">
        <v>20</v>
      </c>
      <c r="D6" s="72" t="s">
        <v>1</v>
      </c>
      <c r="E6" s="73"/>
      <c r="F6" s="73"/>
      <c r="G6" s="73"/>
      <c r="H6" s="73"/>
      <c r="I6" s="73"/>
      <c r="J6" s="9" t="s">
        <v>2</v>
      </c>
      <c r="K6" s="10" t="s">
        <v>3</v>
      </c>
      <c r="L6" s="11"/>
    </row>
    <row r="7" spans="1:12" ht="69.400000000000006">
      <c r="A7" s="12"/>
      <c r="B7" s="12"/>
      <c r="C7" s="13"/>
      <c r="D7" s="14" t="s">
        <v>4</v>
      </c>
      <c r="E7" s="14" t="s">
        <v>5</v>
      </c>
      <c r="F7" s="14" t="s">
        <v>6</v>
      </c>
      <c r="G7" s="14" t="s">
        <v>7</v>
      </c>
      <c r="H7" s="14" t="s">
        <v>8</v>
      </c>
      <c r="I7" s="14" t="s">
        <v>9</v>
      </c>
      <c r="J7" s="14" t="s">
        <v>10</v>
      </c>
      <c r="K7" s="15" t="s">
        <v>11</v>
      </c>
      <c r="L7" s="16" t="s">
        <v>22</v>
      </c>
    </row>
    <row r="8" spans="1:12">
      <c r="B8" s="17"/>
      <c r="C8" s="17"/>
      <c r="D8" s="18"/>
      <c r="E8" s="18"/>
      <c r="F8" s="18"/>
      <c r="G8" s="18"/>
      <c r="H8" s="18"/>
      <c r="I8" s="18"/>
      <c r="J8" s="18"/>
      <c r="K8" s="19"/>
    </row>
    <row r="9" spans="1:12" ht="24.95" customHeight="1">
      <c r="A9" s="74">
        <v>1</v>
      </c>
      <c r="B9" s="76" t="s">
        <v>28</v>
      </c>
      <c r="C9" s="20" t="s">
        <v>25</v>
      </c>
      <c r="D9" s="71"/>
      <c r="E9" s="71"/>
      <c r="F9" s="71"/>
      <c r="G9" s="71"/>
      <c r="H9" s="71"/>
      <c r="I9" s="71"/>
      <c r="J9" s="21"/>
      <c r="K9" s="78" t="e">
        <f>ROUND(AVERAGE(J9,J10),1)</f>
        <v>#DIV/0!</v>
      </c>
      <c r="L9" s="69" t="s">
        <v>29</v>
      </c>
    </row>
    <row r="10" spans="1:12" ht="24.95" customHeight="1">
      <c r="A10" s="75"/>
      <c r="B10" s="77"/>
      <c r="C10" s="22" t="s">
        <v>24</v>
      </c>
      <c r="D10" s="23"/>
      <c r="E10" s="23"/>
      <c r="F10" s="23"/>
      <c r="G10" s="23"/>
      <c r="H10" s="71"/>
      <c r="I10" s="71"/>
      <c r="J10" s="24" t="e">
        <f>ROUND(AVERAGE(D10:G10)*2,0)/2</f>
        <v>#DIV/0!</v>
      </c>
      <c r="K10" s="78"/>
      <c r="L10" s="70"/>
    </row>
    <row r="11" spans="1:12">
      <c r="B11" s="17"/>
      <c r="C11" s="17"/>
      <c r="D11" s="18"/>
      <c r="E11" s="18"/>
      <c r="F11" s="18"/>
      <c r="G11" s="18"/>
      <c r="H11" s="18"/>
      <c r="I11" s="18"/>
      <c r="J11" s="25"/>
      <c r="K11" s="25"/>
    </row>
    <row r="12" spans="1:12" ht="24.95" customHeight="1">
      <c r="A12" s="26">
        <v>2</v>
      </c>
      <c r="B12" s="27" t="s">
        <v>14</v>
      </c>
      <c r="C12" s="28" t="s">
        <v>25</v>
      </c>
      <c r="D12" s="71"/>
      <c r="E12" s="71"/>
      <c r="F12" s="71"/>
      <c r="G12" s="71"/>
      <c r="H12" s="71"/>
      <c r="I12" s="71"/>
      <c r="J12" s="29"/>
      <c r="K12" s="30">
        <f>J12</f>
        <v>0</v>
      </c>
      <c r="L12" s="31" t="s">
        <v>30</v>
      </c>
    </row>
    <row r="13" spans="1:12">
      <c r="B13" s="17"/>
      <c r="C13" s="17"/>
      <c r="D13" s="18"/>
      <c r="E13" s="18"/>
      <c r="F13" s="18"/>
      <c r="G13" s="18"/>
      <c r="H13" s="18"/>
      <c r="I13" s="18"/>
      <c r="J13" s="25"/>
      <c r="K13" s="25"/>
    </row>
    <row r="14" spans="1:12" ht="24.95" customHeight="1">
      <c r="A14" s="32">
        <v>3</v>
      </c>
      <c r="B14" s="33" t="s">
        <v>15</v>
      </c>
      <c r="C14" s="34" t="s">
        <v>21</v>
      </c>
      <c r="D14" s="35"/>
      <c r="E14" s="35"/>
      <c r="F14" s="35"/>
      <c r="G14" s="35"/>
      <c r="H14" s="35"/>
      <c r="I14" s="35"/>
      <c r="J14" s="36" t="e">
        <f>ROUND(AVERAGE(D14:I14)*2,0)/2</f>
        <v>#DIV/0!</v>
      </c>
      <c r="K14" s="36" t="e">
        <f>J14</f>
        <v>#DIV/0!</v>
      </c>
      <c r="L14" s="31" t="s">
        <v>29</v>
      </c>
    </row>
    <row r="15" spans="1:12">
      <c r="B15" s="17"/>
      <c r="C15" s="17"/>
      <c r="D15" s="18"/>
      <c r="E15" s="18"/>
      <c r="F15" s="18"/>
      <c r="G15" s="18"/>
      <c r="H15" s="18"/>
      <c r="I15" s="18"/>
      <c r="J15" s="25"/>
      <c r="K15" s="25"/>
    </row>
    <row r="16" spans="1:12" ht="24.95" customHeight="1">
      <c r="A16" s="87">
        <v>4</v>
      </c>
      <c r="B16" s="89" t="s">
        <v>12</v>
      </c>
      <c r="C16" s="37" t="s">
        <v>31</v>
      </c>
      <c r="D16" s="71"/>
      <c r="E16" s="71"/>
      <c r="F16" s="71"/>
      <c r="G16" s="71"/>
      <c r="H16" s="71"/>
      <c r="I16" s="71"/>
      <c r="J16" s="38"/>
      <c r="K16" s="91" t="e">
        <f>ROUND(AVERAGE(J16,J17),1)</f>
        <v>#DIV/0!</v>
      </c>
      <c r="L16" s="69" t="s">
        <v>29</v>
      </c>
    </row>
    <row r="17" spans="1:13" ht="24.95" customHeight="1">
      <c r="A17" s="88"/>
      <c r="B17" s="90"/>
      <c r="C17" s="39" t="s">
        <v>21</v>
      </c>
      <c r="D17" s="40"/>
      <c r="E17" s="40"/>
      <c r="F17" s="40"/>
      <c r="G17" s="40"/>
      <c r="H17" s="40"/>
      <c r="I17" s="40"/>
      <c r="J17" s="41" t="e">
        <f>ROUND(AVERAGE(D17:I17)*2,0)/2</f>
        <v>#DIV/0!</v>
      </c>
      <c r="K17" s="91"/>
      <c r="L17" s="70"/>
    </row>
    <row r="18" spans="1:13">
      <c r="B18" s="17"/>
      <c r="C18" s="17"/>
      <c r="D18" s="18"/>
      <c r="E18" s="18"/>
      <c r="F18" s="18"/>
      <c r="G18" s="18"/>
      <c r="H18" s="18"/>
      <c r="I18" s="18"/>
      <c r="J18" s="25"/>
      <c r="K18" s="25"/>
    </row>
    <row r="19" spans="1:13" ht="24.95" customHeight="1">
      <c r="A19" s="81">
        <v>5</v>
      </c>
      <c r="B19" s="83" t="s">
        <v>32</v>
      </c>
      <c r="C19" s="42" t="s">
        <v>31</v>
      </c>
      <c r="D19" s="71"/>
      <c r="E19" s="71"/>
      <c r="F19" s="71"/>
      <c r="G19" s="71"/>
      <c r="H19" s="71"/>
      <c r="I19" s="71"/>
      <c r="J19" s="43"/>
      <c r="K19" s="80" t="e">
        <f>ROUND(AVERAGE(J19,J20),1)</f>
        <v>#DIV/0!</v>
      </c>
      <c r="L19" s="69" t="s">
        <v>29</v>
      </c>
    </row>
    <row r="20" spans="1:13" ht="24.95" customHeight="1">
      <c r="A20" s="82"/>
      <c r="B20" s="84"/>
      <c r="C20" s="44" t="s">
        <v>21</v>
      </c>
      <c r="D20" s="45"/>
      <c r="E20" s="45"/>
      <c r="F20" s="45"/>
      <c r="G20" s="45"/>
      <c r="H20" s="45"/>
      <c r="I20" s="45"/>
      <c r="J20" s="46" t="e">
        <f>ROUND(AVERAGE(D20:I20)*2,0)/2</f>
        <v>#DIV/0!</v>
      </c>
      <c r="K20" s="80"/>
      <c r="L20" s="70"/>
    </row>
    <row r="21" spans="1:13">
      <c r="B21" s="17"/>
      <c r="C21" s="17"/>
      <c r="D21" s="18"/>
      <c r="E21" s="18"/>
      <c r="F21" s="18"/>
      <c r="G21" s="18"/>
      <c r="H21" s="18"/>
      <c r="I21" s="18"/>
      <c r="J21" s="25"/>
      <c r="K21" s="25"/>
    </row>
    <row r="22" spans="1:13" ht="24.95" customHeight="1">
      <c r="A22" s="85">
        <v>6</v>
      </c>
      <c r="B22" s="97" t="s">
        <v>13</v>
      </c>
      <c r="C22" s="47" t="s">
        <v>31</v>
      </c>
      <c r="D22" s="71"/>
      <c r="E22" s="71"/>
      <c r="F22" s="71"/>
      <c r="G22" s="71"/>
      <c r="H22" s="71"/>
      <c r="I22" s="71"/>
      <c r="J22" s="48"/>
      <c r="K22" s="79" t="e">
        <f>ROUND(AVERAGE(J22,J23),1)</f>
        <v>#DIV/0!</v>
      </c>
      <c r="L22" s="69" t="s">
        <v>29</v>
      </c>
    </row>
    <row r="23" spans="1:13" ht="24.95" customHeight="1">
      <c r="A23" s="86"/>
      <c r="B23" s="98"/>
      <c r="C23" s="49" t="s">
        <v>24</v>
      </c>
      <c r="D23" s="50"/>
      <c r="E23" s="50"/>
      <c r="F23" s="50"/>
      <c r="G23" s="50"/>
      <c r="H23" s="68"/>
      <c r="I23" s="68"/>
      <c r="J23" s="51" t="e">
        <f>ROUND(AVERAGE(D23:G23)*2,0)/2</f>
        <v>#DIV/0!</v>
      </c>
      <c r="K23" s="79"/>
      <c r="L23" s="70"/>
    </row>
    <row r="24" spans="1:13">
      <c r="B24" s="17"/>
      <c r="C24" s="17"/>
      <c r="D24" s="18"/>
      <c r="E24" s="18"/>
      <c r="F24" s="18"/>
      <c r="G24" s="18"/>
      <c r="H24" s="18"/>
      <c r="I24" s="18"/>
      <c r="J24" s="25"/>
      <c r="K24" s="25"/>
    </row>
    <row r="25" spans="1:13" ht="24.95" customHeight="1">
      <c r="A25" s="92">
        <v>7</v>
      </c>
      <c r="B25" s="94" t="s">
        <v>17</v>
      </c>
      <c r="C25" s="52" t="s">
        <v>16</v>
      </c>
      <c r="D25" s="67"/>
      <c r="E25" s="67"/>
      <c r="F25" s="67"/>
      <c r="G25" s="67"/>
      <c r="H25" s="67"/>
      <c r="I25" s="55"/>
      <c r="J25" s="53"/>
      <c r="K25" s="96" t="e">
        <f>ROUND(AVERAGE(J25,J26),1)</f>
        <v>#DIV/0!</v>
      </c>
      <c r="L25" s="69" t="s">
        <v>29</v>
      </c>
    </row>
    <row r="26" spans="1:13" ht="24.75" customHeight="1">
      <c r="A26" s="93"/>
      <c r="B26" s="95"/>
      <c r="C26" s="54" t="s">
        <v>23</v>
      </c>
      <c r="D26" s="71"/>
      <c r="E26" s="71"/>
      <c r="F26" s="55"/>
      <c r="G26" s="55"/>
      <c r="H26" s="55"/>
      <c r="I26" s="56"/>
      <c r="J26" s="57" t="e">
        <f>ROUND(AVERAGE(F26:H26)*2,0)/2</f>
        <v>#DIV/0!</v>
      </c>
      <c r="K26" s="96"/>
      <c r="L26" s="70"/>
    </row>
    <row r="27" spans="1:13">
      <c r="B27" s="17"/>
      <c r="C27" s="17"/>
      <c r="D27" s="18"/>
      <c r="E27" s="18"/>
      <c r="F27" s="18"/>
      <c r="G27" s="18"/>
      <c r="H27" s="18"/>
      <c r="I27" s="18"/>
      <c r="J27" s="25"/>
      <c r="K27" s="25"/>
    </row>
    <row r="28" spans="1:13" ht="24.95" customHeight="1">
      <c r="B28" s="58" t="s">
        <v>18</v>
      </c>
      <c r="C28" s="59"/>
      <c r="D28" s="59"/>
      <c r="E28" s="60"/>
      <c r="F28" s="60"/>
      <c r="G28" s="60"/>
      <c r="H28" s="60"/>
      <c r="I28" s="60"/>
      <c r="J28" s="61"/>
      <c r="K28" s="62" t="e">
        <f>ROUND(AVERAGE(K9,K12,K12,K14,K16,K19,K22,K25),1)</f>
        <v>#DIV/0!</v>
      </c>
      <c r="M28" s="63"/>
    </row>
    <row r="29" spans="1:13"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3">
      <c r="B30" s="3"/>
      <c r="C30" s="3"/>
      <c r="D30" s="64"/>
      <c r="E30" s="65"/>
      <c r="F30" s="65"/>
      <c r="G30" s="65"/>
      <c r="H30" s="65"/>
      <c r="I30" s="65"/>
      <c r="J30" s="65"/>
      <c r="K30" s="66"/>
    </row>
  </sheetData>
  <mergeCells count="28">
    <mergeCell ref="K25:K26"/>
    <mergeCell ref="L25:L26"/>
    <mergeCell ref="B22:B23"/>
    <mergeCell ref="D12:I12"/>
    <mergeCell ref="A16:A17"/>
    <mergeCell ref="B16:B17"/>
    <mergeCell ref="D16:I16"/>
    <mergeCell ref="K16:K17"/>
    <mergeCell ref="A19:A20"/>
    <mergeCell ref="B19:B20"/>
    <mergeCell ref="D19:I19"/>
    <mergeCell ref="D26:E26"/>
    <mergeCell ref="A22:A23"/>
    <mergeCell ref="A25:A26"/>
    <mergeCell ref="B25:B26"/>
    <mergeCell ref="L19:L20"/>
    <mergeCell ref="D22:I22"/>
    <mergeCell ref="K22:K23"/>
    <mergeCell ref="K19:K20"/>
    <mergeCell ref="L16:L17"/>
    <mergeCell ref="L22:L23"/>
    <mergeCell ref="L9:L10"/>
    <mergeCell ref="H10:I10"/>
    <mergeCell ref="D6:I6"/>
    <mergeCell ref="A9:A10"/>
    <mergeCell ref="B9:B10"/>
    <mergeCell ref="D9:I9"/>
    <mergeCell ref="K9:K10"/>
  </mergeCells>
  <pageMargins left="0.7" right="0.7" top="0.78740157499999996" bottom="0.78740157499999996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E-Profil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Hanspeter Schläpfer</dc:creator>
  <cp:lastModifiedBy>Jonas Lendenmann</cp:lastModifiedBy>
  <cp:lastPrinted>2012-11-07T14:06:26Z</cp:lastPrinted>
  <dcterms:created xsi:type="dcterms:W3CDTF">2010-11-16T07:40:24Z</dcterms:created>
  <dcterms:modified xsi:type="dcterms:W3CDTF">2022-11-02T15:15:19Z</dcterms:modified>
</cp:coreProperties>
</file>